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82953282-EA04-45D1-88A7-1A1271143A6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E14" i="3"/>
  <c r="G6" i="3"/>
  <c r="J6" i="3"/>
  <c r="I6" i="3"/>
  <c r="H6" i="3"/>
  <c r="E6" i="3"/>
  <c r="J6" i="2"/>
  <c r="I6" i="2"/>
  <c r="H6" i="2"/>
  <c r="E6" i="2"/>
  <c r="G6" i="2"/>
  <c r="E4" i="2"/>
  <c r="J4" i="3"/>
  <c r="I4" i="3"/>
  <c r="H4" i="3"/>
  <c r="G4" i="3"/>
  <c r="E4" i="3"/>
  <c r="J4" i="2"/>
  <c r="I4" i="2"/>
  <c r="H4" i="2"/>
  <c r="G4" i="2"/>
</calcChain>
</file>

<file path=xl/sharedStrings.xml><?xml version="1.0" encoding="utf-8"?>
<sst xmlns="http://schemas.openxmlformats.org/spreadsheetml/2006/main" count="70" uniqueCount="42">
  <si>
    <t>Школа</t>
  </si>
  <si>
    <t>Муниципальное автономное общеобразовательное учреждение "Средняя общеобразовательная школа №11"</t>
  </si>
  <si>
    <t>Отд./корп</t>
  </si>
  <si>
    <t>День</t>
  </si>
  <si>
    <t>Четверг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</si>
  <si>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</si>
  <si>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</si>
  <si>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</si>
  <si>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</si>
  <si>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</si>
  <si>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</si>
  <si>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</si>
  <si>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</si>
  <si>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</si>
  <si>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</si>
  <si>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</si>
  <si>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</si>
  <si>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</si>
  <si>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413/203</t>
  </si>
  <si>
    <t>Азу/Каша гречневая рассыпчатая</t>
  </si>
  <si>
    <t>гор.напиток</t>
  </si>
  <si>
    <t>Чай с сахаром</t>
  </si>
  <si>
    <t>хлеб</t>
  </si>
  <si>
    <t>ПР/ПР</t>
  </si>
  <si>
    <t>Хлеб пшеничный/Хлеб ржаной</t>
  </si>
  <si>
    <t>Итого:</t>
  </si>
  <si>
    <t>С 12 лет и старше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</si>
  <si>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</si>
  <si>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</si>
  <si>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</si>
  <si>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</si>
  <si>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</si>
  <si>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</si>
  <si>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2 блюдо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</si>
  <si>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</si>
  <si>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</si>
  <si>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</si>
  <si>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</si>
  <si>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</si>
  <si>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</si>
  <si>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Азу (мясо тушеное с овощами), каша гречневая рассыпчатая</t>
  </si>
  <si>
    <t>Фирменное блюдо/203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</si>
</sst>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showRowColHeaders="0" workbookViewId="0">
      <selection activeCell="G15" sqref="G15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5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227.2+238.9</f>
        <v>466.1</v>
      </c>
      <c r="H4" s="11">
        <f>11.14+8.2</f>
        <v>19.34</v>
      </c>
      <c r="I4" s="11">
        <f>18.9+6.9</f>
        <v>25.799999999999997</v>
      </c>
      <c r="J4" s="13">
        <f>3.15+35.9</f>
        <v>39.049999999999997</v>
      </c>
    </row>
    <row r="5" spans="1:10" ht="15" customHeight="1" x14ac:dyDescent="0.3">
      <c r="A5" s="14"/>
      <c r="B5" s="15" t="s">
        <v>20</v>
      </c>
      <c r="C5" s="1">
        <v>376</v>
      </c>
      <c r="D5" s="16" t="s">
        <v>21</v>
      </c>
      <c r="E5" s="17">
        <v>200</v>
      </c>
      <c r="F5" s="18"/>
      <c r="G5" s="17">
        <v>58</v>
      </c>
      <c r="H5" s="17">
        <v>0.2</v>
      </c>
      <c r="I5" s="17">
        <v>0</v>
      </c>
      <c r="J5" s="19">
        <v>15</v>
      </c>
    </row>
    <row r="6" spans="1:10" ht="14.4" x14ac:dyDescent="0.3">
      <c r="A6" s="14"/>
      <c r="B6" s="15" t="s">
        <v>22</v>
      </c>
      <c r="C6" s="1" t="s">
        <v>23</v>
      </c>
      <c r="D6" s="16" t="s">
        <v>24</v>
      </c>
      <c r="E6" s="17">
        <f>25+35</f>
        <v>60</v>
      </c>
      <c r="F6" s="18"/>
      <c r="G6" s="17">
        <f>58.45+105</f>
        <v>163.44999999999999</v>
      </c>
      <c r="H6" s="17">
        <f>1.975+1.75</f>
        <v>3.7250000000000001</v>
      </c>
      <c r="I6" s="17">
        <f>0.25+0.35</f>
        <v>0.6</v>
      </c>
      <c r="J6" s="19">
        <f>12.075+15.96</f>
        <v>28.035</v>
      </c>
    </row>
    <row r="7" spans="1:10" ht="14.4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thickBot="1" x14ac:dyDescent="0.35">
      <c r="A8" s="20"/>
      <c r="B8" s="21" t="s">
        <v>25</v>
      </c>
      <c r="C8" s="21"/>
      <c r="D8" s="22"/>
      <c r="E8" s="23">
        <v>500</v>
      </c>
      <c r="F8" s="24">
        <v>98.7</v>
      </c>
      <c r="G8" s="23">
        <v>656.05</v>
      </c>
      <c r="H8" s="23">
        <v>23.265000000000001</v>
      </c>
      <c r="I8" s="23">
        <v>26.4</v>
      </c>
      <c r="J8" s="19">
        <v>82.084999999999994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workbookViewId="0">
      <selection activeCell="F25" sqref="F25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26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41</v>
      </c>
      <c r="D4" s="10" t="s">
        <v>40</v>
      </c>
      <c r="E4" s="11">
        <f>100+180</f>
        <v>280</v>
      </c>
      <c r="F4" s="12"/>
      <c r="G4" s="11">
        <f>252.53+286.68</f>
        <v>539.21</v>
      </c>
      <c r="H4" s="11">
        <f>12.38+9.84</f>
        <v>22.22</v>
      </c>
      <c r="I4" s="11">
        <f>21+8.28</f>
        <v>29.28</v>
      </c>
      <c r="J4" s="13">
        <f>3.5+43.08</f>
        <v>46.58</v>
      </c>
    </row>
    <row r="5" spans="1:10" ht="15" customHeight="1" x14ac:dyDescent="0.3">
      <c r="A5" s="14"/>
      <c r="B5" s="15" t="s">
        <v>20</v>
      </c>
      <c r="C5" s="1">
        <v>376</v>
      </c>
      <c r="D5" s="16" t="s">
        <v>21</v>
      </c>
      <c r="E5" s="17">
        <v>200</v>
      </c>
      <c r="F5" s="18"/>
      <c r="G5" s="17">
        <v>58</v>
      </c>
      <c r="H5" s="17">
        <v>0.2</v>
      </c>
      <c r="I5" s="17">
        <v>0</v>
      </c>
      <c r="J5" s="19">
        <v>15</v>
      </c>
    </row>
    <row r="6" spans="1:10" ht="14.4" x14ac:dyDescent="0.3">
      <c r="A6" s="14"/>
      <c r="B6" s="15" t="s">
        <v>22</v>
      </c>
      <c r="C6" s="1" t="s">
        <v>23</v>
      </c>
      <c r="D6" s="16" t="s">
        <v>24</v>
      </c>
      <c r="E6" s="17">
        <f>25+50</f>
        <v>75</v>
      </c>
      <c r="F6" s="18"/>
      <c r="G6" s="17">
        <f>58.45+105</f>
        <v>163.44999999999999</v>
      </c>
      <c r="H6" s="17">
        <f>1.975+2.5</f>
        <v>4.4749999999999996</v>
      </c>
      <c r="I6" s="17">
        <f>0.25+0.5</f>
        <v>0.75</v>
      </c>
      <c r="J6" s="19">
        <f>12.075+22.8</f>
        <v>34.875</v>
      </c>
    </row>
    <row r="7" spans="1:10" ht="14.4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thickBot="1" x14ac:dyDescent="0.35">
      <c r="A8" s="20"/>
      <c r="B8" s="21" t="s">
        <v>25</v>
      </c>
      <c r="C8" s="21"/>
      <c r="D8" s="22"/>
      <c r="E8" s="23">
        <v>555</v>
      </c>
      <c r="F8" s="24">
        <v>100</v>
      </c>
      <c r="G8" s="23">
        <v>760</v>
      </c>
      <c r="H8" s="23">
        <v>26</v>
      </c>
      <c r="I8" s="23">
        <v>30</v>
      </c>
      <c r="J8" s="19">
        <v>97</v>
      </c>
    </row>
    <row r="9" spans="1:10" ht="14.4" x14ac:dyDescent="0.3">
      <c r="A9" s="8" t="s">
        <v>27</v>
      </c>
      <c r="B9" s="25" t="s">
        <v>28</v>
      </c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29</v>
      </c>
      <c r="B12" s="28" t="s">
        <v>30</v>
      </c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1">
        <v>82</v>
      </c>
      <c r="D13" s="16" t="s">
        <v>32</v>
      </c>
      <c r="E13" s="17">
        <v>250</v>
      </c>
      <c r="F13" s="18"/>
      <c r="G13" s="17">
        <v>98.4</v>
      </c>
      <c r="H13" s="17">
        <v>1.83</v>
      </c>
      <c r="I13" s="17">
        <v>4.9000000000000004</v>
      </c>
      <c r="J13" s="19">
        <v>11.75</v>
      </c>
    </row>
    <row r="14" spans="1:10" ht="28.8" x14ac:dyDescent="0.3">
      <c r="A14" s="14"/>
      <c r="B14" s="15" t="s">
        <v>33</v>
      </c>
      <c r="C14" s="1" t="s">
        <v>41</v>
      </c>
      <c r="D14" s="16" t="s">
        <v>40</v>
      </c>
      <c r="E14" s="17">
        <f>100+180</f>
        <v>280</v>
      </c>
      <c r="F14" s="18"/>
      <c r="G14" s="17">
        <f>252.53+286.68</f>
        <v>539.21</v>
      </c>
      <c r="H14" s="17">
        <f>12.38+9.84</f>
        <v>22.22</v>
      </c>
      <c r="I14" s="17">
        <f>21+8.28</f>
        <v>29.28</v>
      </c>
      <c r="J14" s="19">
        <f>3.5+43.08</f>
        <v>46.58</v>
      </c>
    </row>
    <row r="15" spans="1:10" ht="14.4" x14ac:dyDescent="0.3">
      <c r="A15" s="14"/>
      <c r="B15" s="15"/>
      <c r="C15" s="1"/>
      <c r="D15" s="16"/>
      <c r="E15" s="17"/>
      <c r="F15" s="18"/>
      <c r="G15" s="17"/>
      <c r="H15" s="17"/>
      <c r="I15" s="17"/>
      <c r="J15" s="19"/>
    </row>
    <row r="16" spans="1:10" ht="15" customHeight="1" x14ac:dyDescent="0.3">
      <c r="A16" s="14"/>
      <c r="B16" s="15" t="s">
        <v>34</v>
      </c>
      <c r="C16" s="1">
        <v>376</v>
      </c>
      <c r="D16" s="16" t="s">
        <v>21</v>
      </c>
      <c r="E16" s="17">
        <v>200</v>
      </c>
      <c r="F16" s="18"/>
      <c r="G16" s="17">
        <v>58</v>
      </c>
      <c r="H16" s="17">
        <v>0.2</v>
      </c>
      <c r="I16" s="17">
        <v>0</v>
      </c>
      <c r="J16" s="19">
        <v>15</v>
      </c>
    </row>
    <row r="17" spans="1:10" ht="14.4" x14ac:dyDescent="0.3">
      <c r="A17" s="14"/>
      <c r="B17" s="15" t="s">
        <v>35</v>
      </c>
      <c r="C17" s="1" t="s">
        <v>36</v>
      </c>
      <c r="D17" s="16" t="s">
        <v>37</v>
      </c>
      <c r="E17" s="17">
        <v>25</v>
      </c>
      <c r="F17" s="18"/>
      <c r="G17" s="17">
        <v>58.45</v>
      </c>
      <c r="H17" s="17">
        <v>1.9750000000000001</v>
      </c>
      <c r="I17" s="17">
        <v>0.25</v>
      </c>
      <c r="J17" s="19">
        <v>12.074999999999999</v>
      </c>
    </row>
    <row r="18" spans="1:10" ht="14.4" x14ac:dyDescent="0.3">
      <c r="A18" s="14"/>
      <c r="B18" s="15" t="s">
        <v>38</v>
      </c>
      <c r="C18" s="1" t="s">
        <v>36</v>
      </c>
      <c r="D18" s="16" t="s">
        <v>39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1"/>
      <c r="C19" s="1"/>
      <c r="D19" s="16"/>
      <c r="E19" s="17"/>
      <c r="F19" s="18"/>
      <c r="G19" s="17"/>
      <c r="H19" s="17"/>
      <c r="I19" s="17"/>
      <c r="J19" s="19"/>
    </row>
    <row r="20" spans="1:10" thickBot="1" x14ac:dyDescent="0.35">
      <c r="A20" s="20"/>
      <c r="B20" s="21" t="s">
        <v>25</v>
      </c>
      <c r="C20" s="21"/>
      <c r="D20" s="22"/>
      <c r="E20" s="23">
        <v>805</v>
      </c>
      <c r="F20" s="24">
        <v>110</v>
      </c>
      <c r="G20" s="23">
        <v>859.06</v>
      </c>
      <c r="H20" s="23">
        <v>28.725000000000001</v>
      </c>
      <c r="I20" s="23">
        <v>34.93</v>
      </c>
      <c r="J20" s="27">
        <v>108.205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2023-11-08T19:02:30Z</dcterms:created>
  <dcterms:modified xsi:type="dcterms:W3CDTF">2024-09-04T18:27:44Z</dcterms:modified>
  <cp:category/>
</cp:coreProperties>
</file>