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питание\"/>
    </mc:Choice>
  </mc:AlternateContent>
  <xr:revisionPtr revIDLastSave="0" documentId="13_ncr:1_{AF20E128-D239-4B6B-931C-35741EDCD9D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4" i="2"/>
  <c r="J17" i="3"/>
  <c r="I17" i="3"/>
  <c r="H17" i="3"/>
  <c r="G17" i="3"/>
  <c r="G4" i="3"/>
  <c r="E17" i="3"/>
  <c r="J4" i="3"/>
  <c r="I4" i="3"/>
  <c r="H4" i="3"/>
  <c r="E4" i="3"/>
  <c r="J4" i="2"/>
  <c r="I4" i="2"/>
  <c r="H4" i="2"/>
  <c r="E4" i="2"/>
  <c r="H7" i="3"/>
  <c r="J7" i="3"/>
  <c r="I7" i="3"/>
  <c r="G7" i="3"/>
  <c r="J7" i="2"/>
  <c r="I7" i="2"/>
  <c r="H7" i="2"/>
  <c r="E7" i="3"/>
  <c r="E7" i="2"/>
</calcChain>
</file>

<file path=xl/sharedStrings.xml><?xml version="1.0" encoding="utf-8"?>
<sst xmlns="http://schemas.openxmlformats.org/spreadsheetml/2006/main" count="71" uniqueCount="41">
  <si>
    <t>Школа</t>
  </si>
  <si>
    <t>Муниципальное автономное общеобразовательное учреждение "Средняя общеобразовательная школа № 11"</t>
  </si>
  <si>
    <t>Отд./корп</t>
  </si>
  <si>
    <t>День</t>
  </si>
  <si>
    <t>Четверг</t>
  </si>
  <si>
    <t>от 7 до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</si>
  <si>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</si>
  <si>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</si>
  <si>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</si>
  <si>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</si>
  <si>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</si>
  <si>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</si>
  <si>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</si>
  <si>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</si>
  <si>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</si>
  <si>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</si>
  <si>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</si>
  <si>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</si>
  <si>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</si>
  <si>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Чай с сахаром</t>
  </si>
  <si>
    <t>хлеб</t>
  </si>
  <si>
    <t>ПР/ПР</t>
  </si>
  <si>
    <t>Хлеб пшеничный/Хлеб ржаной</t>
  </si>
  <si>
    <t>С 12 и старше</t>
  </si>
  <si>
    <t>Завтрак 2</t>
  </si>
  <si>
    <t>Обед</t>
  </si>
  <si>
    <t>1 блюдо</t>
  </si>
  <si>
    <t>2 блюдо</t>
  </si>
  <si>
    <t>сладкое</t>
  </si>
  <si>
    <t>хлеб бел.</t>
  </si>
  <si>
    <t>ПР</t>
  </si>
  <si>
    <t>Хлеб пшеничный</t>
  </si>
  <si>
    <t>хлеб черн.</t>
  </si>
  <si>
    <t>Хлеб ржаной</t>
  </si>
  <si>
    <t>Итого:</t>
  </si>
  <si>
    <t>54-8с-2020</t>
  </si>
  <si>
    <t>Суп картофельный с горохом</t>
  </si>
  <si>
    <t>закуска</t>
  </si>
  <si>
    <t>Гренки из пшеничного хлеба</t>
  </si>
  <si>
    <t>Фирменное блюдо/54-11г-2020</t>
  </si>
  <si>
    <t>Курица запеченная,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</si>
</sst>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6" xfId="0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showGridLines="0" showRowColHeaders="0" workbookViewId="0">
      <selection activeCell="I18" sqref="I18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4" t="s">
        <v>1</v>
      </c>
      <c r="C1" s="34"/>
      <c r="D1" s="34"/>
      <c r="E1" s="2" t="s">
        <v>2</v>
      </c>
      <c r="F1" s="3"/>
      <c r="I1" s="2" t="s">
        <v>3</v>
      </c>
      <c r="J1" s="4" t="s">
        <v>4</v>
      </c>
    </row>
    <row r="2" spans="1:10" thickBot="1" x14ac:dyDescent="0.35">
      <c r="A2" s="2" t="s">
        <v>5</v>
      </c>
    </row>
    <row r="3" spans="1:10" thickBo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39</v>
      </c>
      <c r="D4" s="10" t="s">
        <v>40</v>
      </c>
      <c r="E4" s="11">
        <f>90+150</f>
        <v>240</v>
      </c>
      <c r="F4" s="12"/>
      <c r="G4" s="11">
        <f>233.5+133.4</f>
        <v>366.9</v>
      </c>
      <c r="H4" s="11">
        <f>17.1+3.1</f>
        <v>20.200000000000003</v>
      </c>
      <c r="I4" s="11">
        <f>11.99+6</f>
        <v>17.990000000000002</v>
      </c>
      <c r="J4" s="13">
        <f>0+19.7</f>
        <v>19.7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18</v>
      </c>
      <c r="C6" s="1">
        <v>685</v>
      </c>
      <c r="D6" s="21" t="s">
        <v>19</v>
      </c>
      <c r="E6" s="22">
        <v>200</v>
      </c>
      <c r="F6" s="23"/>
      <c r="G6" s="22">
        <v>58</v>
      </c>
      <c r="H6" s="22">
        <v>0.2</v>
      </c>
      <c r="I6" s="22">
        <v>0</v>
      </c>
      <c r="J6" s="24">
        <v>15</v>
      </c>
    </row>
    <row r="7" spans="1:10" ht="14.4" x14ac:dyDescent="0.3">
      <c r="A7" s="14"/>
      <c r="B7" s="20" t="s">
        <v>20</v>
      </c>
      <c r="C7" s="1" t="s">
        <v>21</v>
      </c>
      <c r="D7" s="21" t="s">
        <v>22</v>
      </c>
      <c r="E7" s="22">
        <f>25+35</f>
        <v>60</v>
      </c>
      <c r="F7" s="23"/>
      <c r="G7" s="22">
        <f>58.45+73.5</f>
        <v>131.94999999999999</v>
      </c>
      <c r="H7" s="22">
        <f>1.975+1.75</f>
        <v>3.7250000000000001</v>
      </c>
      <c r="I7" s="22">
        <f>0.25+0.35</f>
        <v>0.6</v>
      </c>
      <c r="J7" s="24">
        <f>12.075+15.96</f>
        <v>28.035</v>
      </c>
    </row>
    <row r="8" spans="1:10" ht="14.4" x14ac:dyDescent="0.3">
      <c r="A8" s="14"/>
      <c r="B8" s="1"/>
      <c r="C8" s="1"/>
      <c r="D8" s="21"/>
      <c r="E8" s="22"/>
      <c r="F8" s="23"/>
      <c r="G8" s="22"/>
      <c r="H8" s="22"/>
      <c r="I8" s="22"/>
      <c r="J8" s="24"/>
    </row>
    <row r="9" spans="1:10" thickBot="1" x14ac:dyDescent="0.35">
      <c r="A9" s="25"/>
      <c r="B9" s="26" t="s">
        <v>34</v>
      </c>
      <c r="C9" s="26"/>
      <c r="D9" s="27"/>
      <c r="E9" s="28">
        <v>674.09</v>
      </c>
      <c r="F9" s="29">
        <v>98.7</v>
      </c>
      <c r="G9" s="28">
        <v>548.49</v>
      </c>
      <c r="H9" s="28">
        <v>32.884999999999998</v>
      </c>
      <c r="I9" s="28">
        <v>25.22</v>
      </c>
      <c r="J9" s="24">
        <v>79.534999999999997</v>
      </c>
    </row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showGridLines="0" showRowColHeaders="0" tabSelected="1" workbookViewId="0">
      <selection activeCell="J26" sqref="J26"/>
    </sheetView>
  </sheetViews>
  <sheetFormatPr defaultColWidth="8.6640625" defaultRowHeight="15" customHeight="1" x14ac:dyDescent="0.3"/>
  <cols>
    <col min="1" max="1" width="12.33203125" style="2" customWidth="1"/>
    <col min="2" max="2" width="11.6640625" style="2" customWidth="1"/>
    <col min="3" max="3" width="8.109375" style="2" customWidth="1"/>
    <col min="4" max="4" width="42" style="2" customWidth="1"/>
    <col min="5" max="5" width="10.33203125" style="2" customWidth="1"/>
    <col min="6" max="6" width="8.6640625" style="2" customWidth="1"/>
    <col min="7" max="7" width="13.5546875" style="2" customWidth="1"/>
    <col min="8" max="8" width="7.6640625" style="2" customWidth="1"/>
    <col min="9" max="9" width="8" style="2" customWidth="1"/>
    <col min="10" max="10" width="10.5546875" style="2" customWidth="1"/>
    <col min="11" max="11" width="8.6640625" style="2" customWidth="1"/>
    <col min="12" max="16384" width="8.6640625" style="2"/>
  </cols>
  <sheetData>
    <row r="1" spans="1:10" ht="14.4" x14ac:dyDescent="0.3">
      <c r="A1" s="2" t="s">
        <v>0</v>
      </c>
      <c r="B1" s="34" t="s">
        <v>1</v>
      </c>
      <c r="C1" s="34"/>
      <c r="D1" s="34"/>
      <c r="E1" s="2" t="s">
        <v>2</v>
      </c>
      <c r="F1" s="3"/>
      <c r="I1" s="2" t="s">
        <v>3</v>
      </c>
      <c r="J1" s="4" t="s">
        <v>4</v>
      </c>
    </row>
    <row r="2" spans="1:10" thickBot="1" x14ac:dyDescent="0.35">
      <c r="A2" s="2" t="s">
        <v>23</v>
      </c>
    </row>
    <row r="3" spans="1:10" thickBot="1" x14ac:dyDescent="0.3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39</v>
      </c>
      <c r="D4" s="10" t="s">
        <v>40</v>
      </c>
      <c r="E4" s="11">
        <f>100+180</f>
        <v>280</v>
      </c>
      <c r="F4" s="12"/>
      <c r="G4" s="11">
        <f>195.93+174.96</f>
        <v>370.89</v>
      </c>
      <c r="H4" s="11">
        <f>19+3.72</f>
        <v>22.72</v>
      </c>
      <c r="I4" s="11">
        <f>13.3+7.2</f>
        <v>20.5</v>
      </c>
      <c r="J4" s="13">
        <f>0+23.64</f>
        <v>23.64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18</v>
      </c>
      <c r="C6" s="1">
        <v>685</v>
      </c>
      <c r="D6" s="21" t="s">
        <v>19</v>
      </c>
      <c r="E6" s="22">
        <v>200</v>
      </c>
      <c r="F6" s="23"/>
      <c r="G6" s="22">
        <v>58</v>
      </c>
      <c r="H6" s="22">
        <v>0.2</v>
      </c>
      <c r="I6" s="22">
        <v>0</v>
      </c>
      <c r="J6" s="24">
        <v>15</v>
      </c>
    </row>
    <row r="7" spans="1:10" ht="14.4" x14ac:dyDescent="0.3">
      <c r="A7" s="14"/>
      <c r="B7" s="20" t="s">
        <v>20</v>
      </c>
      <c r="C7" s="1" t="s">
        <v>21</v>
      </c>
      <c r="D7" s="21" t="s">
        <v>22</v>
      </c>
      <c r="E7" s="22">
        <f>25+50</f>
        <v>75</v>
      </c>
      <c r="F7" s="23"/>
      <c r="G7" s="22">
        <f>58.45+105</f>
        <v>163.44999999999999</v>
      </c>
      <c r="H7" s="22">
        <f>1.975+2.5</f>
        <v>4.4749999999999996</v>
      </c>
      <c r="I7" s="22">
        <f>0.25+0.5</f>
        <v>0.75</v>
      </c>
      <c r="J7" s="24">
        <f>12.075+22.8</f>
        <v>34.875</v>
      </c>
    </row>
    <row r="8" spans="1:10" ht="14.4" x14ac:dyDescent="0.3">
      <c r="A8" s="14"/>
      <c r="B8" s="20"/>
      <c r="C8" s="1"/>
      <c r="D8" s="21"/>
      <c r="E8" s="22"/>
      <c r="F8" s="23"/>
      <c r="G8" s="22"/>
      <c r="H8" s="22"/>
      <c r="I8" s="22"/>
      <c r="J8" s="24"/>
    </row>
    <row r="9" spans="1:10" ht="14.4" x14ac:dyDescent="0.3">
      <c r="A9" s="14"/>
      <c r="B9" s="1"/>
      <c r="C9" s="1"/>
      <c r="D9" s="21"/>
      <c r="E9" s="22"/>
      <c r="F9" s="23"/>
      <c r="G9" s="22"/>
      <c r="H9" s="22"/>
      <c r="I9" s="22"/>
      <c r="J9" s="24"/>
    </row>
    <row r="10" spans="1:10" thickBot="1" x14ac:dyDescent="0.35">
      <c r="A10" s="25"/>
      <c r="B10" s="26" t="s">
        <v>34</v>
      </c>
      <c r="C10" s="26"/>
      <c r="D10" s="27"/>
      <c r="E10" s="28">
        <v>635</v>
      </c>
      <c r="F10" s="29">
        <v>100</v>
      </c>
      <c r="G10" s="28">
        <v>708</v>
      </c>
      <c r="H10" s="28">
        <v>39</v>
      </c>
      <c r="I10" s="28">
        <v>30</v>
      </c>
      <c r="J10" s="24">
        <v>99</v>
      </c>
    </row>
    <row r="11" spans="1:10" ht="14.4" x14ac:dyDescent="0.3">
      <c r="A11" s="8" t="s">
        <v>24</v>
      </c>
      <c r="B11" s="30"/>
      <c r="C11" s="31"/>
      <c r="D11" s="10"/>
      <c r="E11" s="11"/>
      <c r="F11" s="12"/>
      <c r="G11" s="11"/>
      <c r="H11" s="11"/>
      <c r="I11" s="11"/>
      <c r="J11" s="13"/>
    </row>
    <row r="12" spans="1:10" ht="14.4" x14ac:dyDescent="0.3">
      <c r="A12" s="14"/>
      <c r="B12" s="1"/>
      <c r="C12" s="1"/>
      <c r="D12" s="21"/>
      <c r="E12" s="22"/>
      <c r="F12" s="23"/>
      <c r="G12" s="22"/>
      <c r="H12" s="22"/>
      <c r="I12" s="22"/>
      <c r="J12" s="24"/>
    </row>
    <row r="13" spans="1:10" thickBot="1" x14ac:dyDescent="0.35">
      <c r="A13" s="25"/>
      <c r="B13" s="26"/>
      <c r="C13" s="26"/>
      <c r="D13" s="27"/>
      <c r="E13" s="28"/>
      <c r="F13" s="29"/>
      <c r="G13" s="28"/>
      <c r="H13" s="28"/>
      <c r="I13" s="28"/>
      <c r="J13" s="32"/>
    </row>
    <row r="14" spans="1:10" ht="14.4" x14ac:dyDescent="0.3">
      <c r="A14" s="14" t="s">
        <v>25</v>
      </c>
      <c r="B14" s="15" t="s">
        <v>37</v>
      </c>
      <c r="C14" s="33">
        <v>551</v>
      </c>
      <c r="D14" s="16" t="s">
        <v>38</v>
      </c>
      <c r="E14" s="17">
        <v>15</v>
      </c>
      <c r="F14" s="18"/>
      <c r="G14" s="17">
        <v>35.25</v>
      </c>
      <c r="H14" s="17">
        <v>1.125</v>
      </c>
      <c r="I14" s="17">
        <v>0.12</v>
      </c>
      <c r="J14" s="19">
        <v>7.35</v>
      </c>
    </row>
    <row r="15" spans="1:10" ht="14.4" x14ac:dyDescent="0.3">
      <c r="A15" s="14"/>
      <c r="B15" s="20" t="s">
        <v>26</v>
      </c>
      <c r="C15" s="1" t="s">
        <v>35</v>
      </c>
      <c r="D15" s="21" t="s">
        <v>36</v>
      </c>
      <c r="E15" s="22">
        <v>250</v>
      </c>
      <c r="F15" s="23"/>
      <c r="G15" s="22">
        <v>166.43</v>
      </c>
      <c r="H15" s="22">
        <v>8.35</v>
      </c>
      <c r="I15" s="22">
        <v>5.75</v>
      </c>
      <c r="J15" s="24">
        <v>20.350000000000001</v>
      </c>
    </row>
    <row r="16" spans="1:10" ht="14.4" x14ac:dyDescent="0.3">
      <c r="A16" s="14"/>
      <c r="B16" s="20"/>
      <c r="C16" s="1"/>
      <c r="D16" s="21"/>
      <c r="E16" s="22"/>
      <c r="F16" s="23"/>
      <c r="G16" s="22"/>
      <c r="H16" s="22"/>
      <c r="I16" s="22"/>
      <c r="J16" s="24"/>
    </row>
    <row r="17" spans="1:10" ht="14.4" x14ac:dyDescent="0.3">
      <c r="A17" s="14"/>
      <c r="B17" s="20" t="s">
        <v>27</v>
      </c>
      <c r="C17" s="1" t="s">
        <v>39</v>
      </c>
      <c r="D17" s="21" t="s">
        <v>40</v>
      </c>
      <c r="E17" s="22">
        <f>100+180</f>
        <v>280</v>
      </c>
      <c r="F17" s="23"/>
      <c r="G17" s="22">
        <f>195.93+174.96</f>
        <v>370.89</v>
      </c>
      <c r="H17" s="22">
        <f>19+3.72</f>
        <v>22.72</v>
      </c>
      <c r="I17" s="22">
        <f>13.3+7.2</f>
        <v>20.5</v>
      </c>
      <c r="J17" s="24">
        <f>0+23.64</f>
        <v>23.64</v>
      </c>
    </row>
    <row r="18" spans="1:10" ht="14.4" x14ac:dyDescent="0.3">
      <c r="A18" s="14"/>
      <c r="B18" s="20"/>
      <c r="C18" s="1"/>
      <c r="D18" s="21"/>
      <c r="E18" s="22"/>
      <c r="F18" s="23"/>
      <c r="G18" s="22"/>
      <c r="H18" s="22"/>
      <c r="I18" s="22"/>
      <c r="J18" s="24"/>
    </row>
    <row r="19" spans="1:10" ht="15" customHeight="1" x14ac:dyDescent="0.3">
      <c r="A19" s="14"/>
      <c r="B19" s="20" t="s">
        <v>28</v>
      </c>
      <c r="C19" s="1">
        <v>685</v>
      </c>
      <c r="D19" s="21" t="s">
        <v>19</v>
      </c>
      <c r="E19" s="22">
        <v>200</v>
      </c>
      <c r="F19" s="23"/>
      <c r="G19" s="22">
        <v>58</v>
      </c>
      <c r="H19" s="22">
        <v>0.2</v>
      </c>
      <c r="I19" s="22">
        <v>0</v>
      </c>
      <c r="J19" s="24">
        <v>15</v>
      </c>
    </row>
    <row r="20" spans="1:10" ht="14.4" x14ac:dyDescent="0.3">
      <c r="A20" s="14"/>
      <c r="B20" s="20" t="s">
        <v>29</v>
      </c>
      <c r="C20" s="1" t="s">
        <v>30</v>
      </c>
      <c r="D20" s="21" t="s">
        <v>31</v>
      </c>
      <c r="E20" s="22">
        <v>25</v>
      </c>
      <c r="F20" s="23"/>
      <c r="G20" s="22">
        <v>58.45</v>
      </c>
      <c r="H20" s="22">
        <v>1.9750000000000001</v>
      </c>
      <c r="I20" s="22">
        <v>0.25</v>
      </c>
      <c r="J20" s="24">
        <v>12.074999999999999</v>
      </c>
    </row>
    <row r="21" spans="1:10" ht="14.4" x14ac:dyDescent="0.3">
      <c r="A21" s="14"/>
      <c r="B21" s="20" t="s">
        <v>32</v>
      </c>
      <c r="C21" s="1" t="s">
        <v>30</v>
      </c>
      <c r="D21" s="21" t="s">
        <v>33</v>
      </c>
      <c r="E21" s="22">
        <v>50</v>
      </c>
      <c r="F21" s="23"/>
      <c r="G21" s="22">
        <v>105</v>
      </c>
      <c r="H21" s="22">
        <v>2.5</v>
      </c>
      <c r="I21" s="22">
        <v>0.5</v>
      </c>
      <c r="J21" s="24">
        <v>22.8</v>
      </c>
    </row>
    <row r="22" spans="1:10" ht="14.4" x14ac:dyDescent="0.3">
      <c r="A22" s="14"/>
      <c r="B22" s="1" t="s">
        <v>34</v>
      </c>
      <c r="C22" s="1"/>
      <c r="D22" s="21"/>
      <c r="E22" s="22">
        <v>900</v>
      </c>
      <c r="F22" s="23">
        <v>110</v>
      </c>
      <c r="G22" s="22">
        <v>820</v>
      </c>
      <c r="H22" s="22">
        <v>48.55</v>
      </c>
      <c r="I22" s="22">
        <v>35.96</v>
      </c>
      <c r="J22" s="24">
        <v>126.41500000000001</v>
      </c>
    </row>
    <row r="23" spans="1:10" thickBot="1" x14ac:dyDescent="0.35">
      <c r="A23" s="25"/>
      <c r="B23" s="26"/>
      <c r="C23" s="26"/>
      <c r="D23" s="27"/>
      <c r="E23" s="28"/>
      <c r="F23" s="29"/>
      <c r="G23" s="28"/>
      <c r="H23" s="28"/>
      <c r="I23" s="28"/>
      <c r="J23" s="32"/>
    </row>
  </sheetData>
  <mergeCells count="1">
    <mergeCell ref="B1:D1"/>
  </mergeCells>
  <phoneticPr fontId="0" type="noConversion"/>
  <pageMargins left="0.25" right="0.25" top="0.75" bottom="0.75" header="0.51180555555555496" footer="0.511805555555554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Салодкина Евгения Вячеславовна</cp:lastModifiedBy>
  <dcterms:created xsi:type="dcterms:W3CDTF">2023-10-21T13:10:21Z</dcterms:created>
  <dcterms:modified xsi:type="dcterms:W3CDTF">2024-12-18T17:55:17Z</dcterms:modified>
  <cp:category/>
</cp:coreProperties>
</file>